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ledování" sheetId="1" r:id="rId1"/>
    <sheet name="Sumarizace" sheetId="2" r:id="rId2"/>
    <sheet name="list4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<sst xmlns="http://schemas.openxmlformats.org/spreadsheetml/2006/main" count="105" uniqueCount="71">
  <si>
    <t>Sledování dekubitů v Nemocnici TGM Hodonín, p.o.</t>
  </si>
  <si>
    <t>období :</t>
  </si>
  <si>
    <t>I.-XII.2013</t>
  </si>
  <si>
    <t>počet</t>
  </si>
  <si>
    <t xml:space="preserve">% </t>
  </si>
  <si>
    <t>počet pac.</t>
  </si>
  <si>
    <t>% pac.</t>
  </si>
  <si>
    <t>% dekubitů</t>
  </si>
  <si>
    <t>oddělení</t>
  </si>
  <si>
    <t>přijatých</t>
  </si>
  <si>
    <t>pacientů</t>
  </si>
  <si>
    <t>oš. dnů</t>
  </si>
  <si>
    <t>s dekubitem</t>
  </si>
  <si>
    <t>u rizikových</t>
  </si>
  <si>
    <t>nových</t>
  </si>
  <si>
    <t>vzniklých</t>
  </si>
  <si>
    <t>lůžek</t>
  </si>
  <si>
    <t>v riziku</t>
  </si>
  <si>
    <t>celkem</t>
  </si>
  <si>
    <t>dekubitů</t>
  </si>
  <si>
    <t>na oddělení</t>
  </si>
  <si>
    <t>ARO</t>
  </si>
  <si>
    <t>DĚT</t>
  </si>
  <si>
    <t>DĚT JIP</t>
  </si>
  <si>
    <t>GYN</t>
  </si>
  <si>
    <t>INT A</t>
  </si>
  <si>
    <t>INT B</t>
  </si>
  <si>
    <t>INT JIP+IMP</t>
  </si>
  <si>
    <t>CHIR A</t>
  </si>
  <si>
    <t>CHIR B</t>
  </si>
  <si>
    <t>CHIR JIP</t>
  </si>
  <si>
    <t>OOP</t>
  </si>
  <si>
    <t>Celkem :</t>
  </si>
  <si>
    <t>Sumarizace pacientů s dekubity v Nemocnici TGM Hodonín, p.o.</t>
  </si>
  <si>
    <t>I.-XII. 2013</t>
  </si>
  <si>
    <t>Oddělení:</t>
  </si>
  <si>
    <t>poč. pac. přijatých s dekub.</t>
  </si>
  <si>
    <t>poč. pac. přijatých, přeložených z:</t>
  </si>
  <si>
    <t>Stupeň dek. při přijetí na odd.</t>
  </si>
  <si>
    <t>Poč.pac. s novým dek.na odd.</t>
  </si>
  <si>
    <t>DD soc.zař.</t>
  </si>
  <si>
    <t>zdrav. zaříz.</t>
  </si>
  <si>
    <t>domova</t>
  </si>
  <si>
    <t>z odd. nem. Hodonín</t>
  </si>
  <si>
    <t>počet:</t>
  </si>
  <si>
    <t>I.</t>
  </si>
  <si>
    <t>II.</t>
  </si>
  <si>
    <t>III.</t>
  </si>
  <si>
    <t>IV.</t>
  </si>
  <si>
    <t>I.II.st.</t>
  </si>
  <si>
    <t>III.-IV. st.</t>
  </si>
  <si>
    <t>Celkem</t>
  </si>
  <si>
    <t>zhojeno:</t>
  </si>
  <si>
    <t>DĚT. JIP</t>
  </si>
  <si>
    <t>ITN A</t>
  </si>
  <si>
    <t>Názvy zdravotnických a sociálních zařízení:</t>
  </si>
  <si>
    <t>zdravotnické zařízení:</t>
  </si>
  <si>
    <t>sociální zařízení:</t>
  </si>
  <si>
    <t>FN Brno Bohunice</t>
  </si>
  <si>
    <t>S-Centrum, Hodonín</t>
  </si>
  <si>
    <t>Písky</t>
  </si>
  <si>
    <t>Nemocnice Břeclav</t>
  </si>
  <si>
    <t>DD Bří Čapků, Hodonín</t>
  </si>
  <si>
    <t>PL Kroměříž</t>
  </si>
  <si>
    <t>DD Strážnice</t>
  </si>
  <si>
    <t>Brno USA</t>
  </si>
  <si>
    <t>Penzion Újezd</t>
  </si>
  <si>
    <t>Kyjov</t>
  </si>
  <si>
    <t>Hospic Rajhrad</t>
  </si>
  <si>
    <t>Brno Milosrdných Bratří</t>
  </si>
  <si>
    <t>celkem: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</si>
</sst>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\ YY"/>
    <numFmt numFmtId="166" formatCode="0.0%"/>
    <numFmt numFmtId="167" formatCode="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8" fillId="0" borderId="0" xfId="0" applyFont="1" applyBorder="1" applyAlignment="1">
      <alignment/>
    </xf>
    <xf numFmtId="164" fontId="0" fillId="0" borderId="10" xfId="0" applyFont="1" applyBorder="1" applyAlignment="1">
      <alignment vertical="top"/>
    </xf>
    <xf numFmtId="165" fontId="19" fillId="0" borderId="11" xfId="0" applyNumberFormat="1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/>
    </xf>
    <xf numFmtId="164" fontId="20" fillId="0" borderId="13" xfId="0" applyFont="1" applyBorder="1" applyAlignment="1">
      <alignment/>
    </xf>
    <xf numFmtId="164" fontId="20" fillId="0" borderId="14" xfId="0" applyFont="1" applyBorder="1" applyAlignment="1">
      <alignment/>
    </xf>
    <xf numFmtId="164" fontId="20" fillId="0" borderId="15" xfId="0" applyFont="1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20" fillId="0" borderId="19" xfId="0" applyFont="1" applyBorder="1" applyAlignment="1">
      <alignment/>
    </xf>
    <xf numFmtId="164" fontId="20" fillId="0" borderId="20" xfId="0" applyFont="1" applyBorder="1" applyAlignment="1">
      <alignment horizontal="center"/>
    </xf>
    <xf numFmtId="164" fontId="20" fillId="0" borderId="21" xfId="0" applyFont="1" applyBorder="1" applyAlignment="1">
      <alignment horizontal="center"/>
    </xf>
    <xf numFmtId="164" fontId="19" fillId="0" borderId="22" xfId="0" applyFont="1" applyBorder="1" applyAlignment="1">
      <alignment/>
    </xf>
    <xf numFmtId="164" fontId="0" fillId="0" borderId="23" xfId="0" applyBorder="1" applyAlignment="1">
      <alignment horizontal="right"/>
    </xf>
    <xf numFmtId="164" fontId="0" fillId="0" borderId="24" xfId="0" applyBorder="1" applyAlignment="1">
      <alignment horizontal="right"/>
    </xf>
    <xf numFmtId="166" fontId="0" fillId="0" borderId="25" xfId="0" applyNumberFormat="1" applyBorder="1" applyAlignment="1">
      <alignment horizontal="right"/>
    </xf>
    <xf numFmtId="164" fontId="0" fillId="0" borderId="25" xfId="0" applyBorder="1" applyAlignment="1">
      <alignment horizontal="right"/>
    </xf>
    <xf numFmtId="166" fontId="0" fillId="0" borderId="25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164" fontId="0" fillId="0" borderId="28" xfId="0" applyBorder="1" applyAlignment="1">
      <alignment horizontal="right"/>
    </xf>
    <xf numFmtId="164" fontId="0" fillId="0" borderId="29" xfId="0" applyBorder="1" applyAlignment="1">
      <alignment horizontal="right"/>
    </xf>
    <xf numFmtId="166" fontId="0" fillId="0" borderId="29" xfId="0" applyNumberFormat="1" applyBorder="1" applyAlignment="1">
      <alignment horizontal="right"/>
    </xf>
    <xf numFmtId="164" fontId="0" fillId="0" borderId="30" xfId="0" applyBorder="1" applyAlignment="1">
      <alignment horizontal="right"/>
    </xf>
    <xf numFmtId="166" fontId="0" fillId="0" borderId="29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32" xfId="0" applyNumberFormat="1" applyBorder="1" applyAlignment="1">
      <alignment/>
    </xf>
    <xf numFmtId="164" fontId="0" fillId="0" borderId="33" xfId="0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35" xfId="0" applyBorder="1" applyAlignment="1">
      <alignment horizontal="right"/>
    </xf>
    <xf numFmtId="164" fontId="0" fillId="0" borderId="36" xfId="0" applyBorder="1" applyAlignment="1">
      <alignment horizontal="right"/>
    </xf>
    <xf numFmtId="166" fontId="0" fillId="0" borderId="36" xfId="0" applyNumberFormat="1" applyBorder="1" applyAlignment="1">
      <alignment horizontal="right"/>
    </xf>
    <xf numFmtId="166" fontId="0" fillId="0" borderId="36" xfId="0" applyNumberFormat="1" applyBorder="1" applyAlignment="1">
      <alignment/>
    </xf>
    <xf numFmtId="166" fontId="0" fillId="0" borderId="37" xfId="0" applyNumberFormat="1" applyBorder="1" applyAlignment="1">
      <alignment/>
    </xf>
    <xf numFmtId="166" fontId="0" fillId="0" borderId="38" xfId="0" applyNumberFormat="1" applyBorder="1" applyAlignment="1">
      <alignment/>
    </xf>
    <xf numFmtId="164" fontId="0" fillId="0" borderId="0" xfId="0" applyAlignment="1">
      <alignment horizontal="right"/>
    </xf>
    <xf numFmtId="164" fontId="0" fillId="0" borderId="22" xfId="0" applyBorder="1" applyAlignment="1">
      <alignment horizontal="right"/>
    </xf>
    <xf numFmtId="166" fontId="0" fillId="0" borderId="22" xfId="0" applyNumberFormat="1" applyBorder="1" applyAlignment="1">
      <alignment horizontal="right"/>
    </xf>
    <xf numFmtId="167" fontId="0" fillId="0" borderId="22" xfId="0" applyNumberFormat="1" applyBorder="1" applyAlignment="1">
      <alignment horizontal="right"/>
    </xf>
    <xf numFmtId="166" fontId="0" fillId="0" borderId="22" xfId="0" applyNumberFormat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13" xfId="0" applyBorder="1" applyAlignment="1">
      <alignment/>
    </xf>
    <xf numFmtId="164" fontId="0" fillId="0" borderId="41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8" xfId="0" applyBorder="1" applyAlignment="1">
      <alignment/>
    </xf>
    <xf numFmtId="164" fontId="18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22" xfId="0" applyFont="1" applyBorder="1" applyAlignment="1">
      <alignment vertical="top" wrapText="1"/>
    </xf>
    <xf numFmtId="164" fontId="0" fillId="0" borderId="22" xfId="0" applyFont="1" applyBorder="1" applyAlignment="1">
      <alignment vertical="top" wrapText="1"/>
    </xf>
    <xf numFmtId="164" fontId="0" fillId="0" borderId="11" xfId="0" applyFont="1" applyBorder="1" applyAlignment="1">
      <alignment vertical="top"/>
    </xf>
    <xf numFmtId="164" fontId="0" fillId="0" borderId="22" xfId="0" applyFont="1" applyBorder="1" applyAlignment="1">
      <alignment vertical="top"/>
    </xf>
    <xf numFmtId="164" fontId="0" fillId="0" borderId="22" xfId="0" applyFont="1" applyBorder="1" applyAlignment="1">
      <alignment wrapText="1"/>
    </xf>
    <xf numFmtId="164" fontId="0" fillId="0" borderId="19" xfId="0" applyFont="1" applyBorder="1" applyAlignment="1">
      <alignment/>
    </xf>
    <xf numFmtId="164" fontId="0" fillId="0" borderId="42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Font="1" applyBorder="1" applyAlignment="1">
      <alignment/>
    </xf>
    <xf numFmtId="164" fontId="0" fillId="0" borderId="43" xfId="0" applyBorder="1" applyAlignment="1">
      <alignment/>
    </xf>
    <xf numFmtId="164" fontId="0" fillId="0" borderId="30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29" xfId="0" applyBorder="1" applyAlignment="1">
      <alignment/>
    </xf>
    <xf numFmtId="164" fontId="0" fillId="0" borderId="31" xfId="0" applyBorder="1" applyAlignment="1">
      <alignment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0" fillId="0" borderId="47" xfId="0" applyFont="1" applyBorder="1" applyAlignment="1">
      <alignment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64" fontId="19" fillId="0" borderId="22" xfId="0" applyFont="1" applyFill="1" applyBorder="1" applyAlignment="1">
      <alignment/>
    </xf>
    <xf numFmtId="164" fontId="0" fillId="0" borderId="39" xfId="0" applyFont="1" applyBorder="1" applyAlignment="1">
      <alignment/>
    </xf>
    <xf numFmtId="164" fontId="0" fillId="0" borderId="39" xfId="0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50" xfId="0" applyFont="1" applyBorder="1" applyAlignment="1">
      <alignment/>
    </xf>
    <xf numFmtId="164" fontId="0" fillId="0" borderId="51" xfId="0" applyBorder="1" applyAlignment="1">
      <alignment/>
    </xf>
    <xf numFmtId="164" fontId="0" fillId="0" borderId="52" xfId="0" applyBorder="1" applyAlignment="1">
      <alignment/>
    </xf>
    <xf numFmtId="164" fontId="0" fillId="0" borderId="27" xfId="0" applyBorder="1" applyAlignment="1">
      <alignment/>
    </xf>
    <xf numFmtId="164" fontId="0" fillId="0" borderId="53" xfId="0" applyFont="1" applyBorder="1" applyAlignment="1">
      <alignment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0" fillId="0" borderId="56" xfId="0" applyBorder="1" applyAlignment="1">
      <alignment/>
    </xf>
    <xf numFmtId="164" fontId="0" fillId="0" borderId="32" xfId="0" applyBorder="1" applyAlignment="1">
      <alignment/>
    </xf>
    <xf numFmtId="164" fontId="0" fillId="0" borderId="2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</xdr:row>
      <xdr:rowOff>57150</xdr:rowOff>
    </xdr:from>
    <xdr:to>
      <xdr:col>12</xdr:col>
      <xdr:colOff>571500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19075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95250</xdr:rowOff>
    </xdr:from>
    <xdr:to>
      <xdr:col>2</xdr:col>
      <xdr:colOff>133350</xdr:colOff>
      <xdr:row>3</xdr:row>
      <xdr:rowOff>142875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5250"/>
          <a:ext cx="12573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2</xdr:row>
      <xdr:rowOff>38100</xdr:rowOff>
    </xdr:from>
    <xdr:to>
      <xdr:col>12</xdr:col>
      <xdr:colOff>542925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61950"/>
          <a:ext cx="4762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28575</xdr:rowOff>
    </xdr:from>
    <xdr:to>
      <xdr:col>1</xdr:col>
      <xdr:colOff>609600</xdr:colOff>
      <xdr:row>4</xdr:row>
      <xdr:rowOff>76200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0"/>
          <a:ext cx="12573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8"/>
  <sheetViews>
    <sheetView workbookViewId="0" topLeftCell="A1">
      <selection activeCell="L27" sqref="L27"/>
    </sheetView>
  </sheetViews>
  <sheetFormatPr defaultColWidth="9.140625" defaultRowHeight="12.75"/>
  <cols>
    <col min="1" max="1" width="12.140625" style="0" customWidth="1"/>
    <col min="5" max="5" width="9.28125" style="0" customWidth="1"/>
    <col min="6" max="6" width="11.28125" style="0" customWidth="1"/>
    <col min="9" max="9" width="10.28125" style="0" customWidth="1"/>
    <col min="10" max="10" width="10.421875" style="0" customWidth="1"/>
    <col min="11" max="11" width="10.57421875" style="0" customWidth="1"/>
    <col min="13" max="13" width="9.8515625" style="0" customWidth="1"/>
    <col min="14" max="14" width="11.00390625" style="0" customWidth="1"/>
  </cols>
  <sheetData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3" t="s">
        <v>1</v>
      </c>
      <c r="B8" s="4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.75">
      <c r="A9" s="7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9"/>
      <c r="B10" s="10"/>
      <c r="C10" s="11" t="s">
        <v>3</v>
      </c>
      <c r="D10" s="12" t="s">
        <v>3</v>
      </c>
      <c r="E10" s="12" t="s">
        <v>4</v>
      </c>
      <c r="F10" s="10"/>
      <c r="G10" s="12" t="s">
        <v>3</v>
      </c>
      <c r="H10" s="12" t="s">
        <v>4</v>
      </c>
      <c r="I10" s="12" t="s">
        <v>5</v>
      </c>
      <c r="J10" s="12" t="s">
        <v>6</v>
      </c>
      <c r="K10" s="12" t="s">
        <v>7</v>
      </c>
      <c r="L10" s="12" t="s">
        <v>3</v>
      </c>
      <c r="M10" s="12" t="s">
        <v>7</v>
      </c>
      <c r="N10" s="12" t="s">
        <v>7</v>
      </c>
    </row>
    <row r="11" spans="1:14" ht="12.75">
      <c r="A11" s="13" t="s">
        <v>8</v>
      </c>
      <c r="B11" s="14" t="s">
        <v>3</v>
      </c>
      <c r="C11" s="15" t="s">
        <v>9</v>
      </c>
      <c r="D11" s="14" t="s">
        <v>10</v>
      </c>
      <c r="E11" s="14" t="s">
        <v>10</v>
      </c>
      <c r="F11" s="14" t="s">
        <v>3</v>
      </c>
      <c r="G11" s="14" t="s">
        <v>11</v>
      </c>
      <c r="H11" s="14" t="s">
        <v>11</v>
      </c>
      <c r="I11" s="14" t="s">
        <v>12</v>
      </c>
      <c r="J11" s="14" t="s">
        <v>12</v>
      </c>
      <c r="K11" s="14" t="s">
        <v>13</v>
      </c>
      <c r="L11" s="14" t="s">
        <v>14</v>
      </c>
      <c r="M11" s="14" t="s">
        <v>15</v>
      </c>
      <c r="N11" s="14" t="s">
        <v>13</v>
      </c>
    </row>
    <row r="12" spans="1:14" ht="12.75">
      <c r="A12" s="16"/>
      <c r="B12" s="17" t="s">
        <v>16</v>
      </c>
      <c r="C12" s="18" t="s">
        <v>10</v>
      </c>
      <c r="D12" s="17" t="s">
        <v>17</v>
      </c>
      <c r="E12" s="17" t="s">
        <v>17</v>
      </c>
      <c r="F12" s="17" t="s">
        <v>11</v>
      </c>
      <c r="G12" s="17" t="s">
        <v>17</v>
      </c>
      <c r="H12" s="17" t="s">
        <v>17</v>
      </c>
      <c r="I12" s="17" t="s">
        <v>18</v>
      </c>
      <c r="J12" s="17" t="s">
        <v>18</v>
      </c>
      <c r="K12" s="17" t="s">
        <v>10</v>
      </c>
      <c r="L12" s="17" t="s">
        <v>19</v>
      </c>
      <c r="M12" s="17" t="s">
        <v>20</v>
      </c>
      <c r="N12" s="17" t="s">
        <v>10</v>
      </c>
    </row>
    <row r="14" spans="1:14" ht="12.75">
      <c r="A14" s="19" t="s">
        <v>21</v>
      </c>
      <c r="B14" s="20">
        <v>4</v>
      </c>
      <c r="C14" s="21">
        <v>121</v>
      </c>
      <c r="D14" s="21">
        <v>125</v>
      </c>
      <c r="E14" s="22">
        <f>D14/C14</f>
        <v>1.0330578512396693</v>
      </c>
      <c r="F14" s="23">
        <v>1380</v>
      </c>
      <c r="G14" s="23">
        <v>1171</v>
      </c>
      <c r="H14" s="24">
        <f>G14/F14</f>
        <v>0.8485507246376811</v>
      </c>
      <c r="I14" s="23">
        <v>11</v>
      </c>
      <c r="J14" s="24">
        <f>I14/C14</f>
        <v>0.09090909090909091</v>
      </c>
      <c r="K14" s="24">
        <f>I14/D14</f>
        <v>0.088</v>
      </c>
      <c r="L14" s="23">
        <v>5</v>
      </c>
      <c r="M14" s="25">
        <f>L14/C14</f>
        <v>0.04132231404958678</v>
      </c>
      <c r="N14" s="26">
        <f>L14/D14</f>
        <v>0.04</v>
      </c>
    </row>
    <row r="15" spans="1:14" ht="12.75">
      <c r="A15" s="19" t="s">
        <v>22</v>
      </c>
      <c r="B15" s="27">
        <v>15</v>
      </c>
      <c r="C15" s="28">
        <v>1413</v>
      </c>
      <c r="D15" s="28">
        <v>0</v>
      </c>
      <c r="E15" s="29">
        <f aca="true" t="shared" si="0" ref="E15:E24">D15/C15</f>
        <v>0</v>
      </c>
      <c r="F15" s="30">
        <v>5013</v>
      </c>
      <c r="G15" s="30">
        <v>0</v>
      </c>
      <c r="H15" s="31">
        <f aca="true" t="shared" si="1" ref="H15:H24">G15/F15</f>
        <v>0</v>
      </c>
      <c r="I15" s="30">
        <v>0</v>
      </c>
      <c r="J15" s="31">
        <f aca="true" t="shared" si="2" ref="J15:J24">I15/C15</f>
        <v>0</v>
      </c>
      <c r="K15" s="31" t="e">
        <f aca="true" t="shared" si="3" ref="K15:K24">I15/D15</f>
        <v>#DIV/0!</v>
      </c>
      <c r="L15" s="30">
        <v>0</v>
      </c>
      <c r="M15" s="32">
        <f aca="true" t="shared" si="4" ref="M15:M24">L15/C15</f>
        <v>0</v>
      </c>
      <c r="N15" s="33" t="e">
        <f aca="true" t="shared" si="5" ref="N15:N23">L15/D15</f>
        <v>#DIV/0!</v>
      </c>
    </row>
    <row r="16" spans="1:14" ht="12.75">
      <c r="A16" s="19" t="s">
        <v>23</v>
      </c>
      <c r="B16" s="27">
        <v>4</v>
      </c>
      <c r="C16" s="28">
        <v>786</v>
      </c>
      <c r="D16" s="28">
        <v>0</v>
      </c>
      <c r="E16" s="29">
        <f t="shared" si="0"/>
        <v>0</v>
      </c>
      <c r="F16" s="30">
        <v>1910</v>
      </c>
      <c r="G16" s="30">
        <v>0</v>
      </c>
      <c r="H16" s="31">
        <f t="shared" si="1"/>
        <v>0</v>
      </c>
      <c r="I16" s="30">
        <v>0</v>
      </c>
      <c r="J16" s="31">
        <f t="shared" si="2"/>
        <v>0</v>
      </c>
      <c r="K16" s="31" t="e">
        <f t="shared" si="3"/>
        <v>#DIV/0!</v>
      </c>
      <c r="L16" s="30">
        <v>0</v>
      </c>
      <c r="M16" s="32">
        <f t="shared" si="4"/>
        <v>0</v>
      </c>
      <c r="N16" s="33" t="e">
        <f t="shared" si="5"/>
        <v>#DIV/0!</v>
      </c>
    </row>
    <row r="17" spans="1:14" ht="12.75">
      <c r="A17" s="19" t="s">
        <v>24</v>
      </c>
      <c r="B17" s="27">
        <v>20</v>
      </c>
      <c r="C17" s="28">
        <v>1362</v>
      </c>
      <c r="D17" s="28">
        <v>2</v>
      </c>
      <c r="E17" s="29">
        <f t="shared" si="0"/>
        <v>0.0014684287812041115</v>
      </c>
      <c r="F17" s="30">
        <v>5429</v>
      </c>
      <c r="G17" s="30">
        <v>12</v>
      </c>
      <c r="H17" s="31">
        <f t="shared" si="1"/>
        <v>0.0022103518143304474</v>
      </c>
      <c r="I17" s="30">
        <v>0</v>
      </c>
      <c r="J17" s="31">
        <f t="shared" si="2"/>
        <v>0</v>
      </c>
      <c r="K17" s="31">
        <f t="shared" si="3"/>
        <v>0</v>
      </c>
      <c r="L17" s="30">
        <v>0</v>
      </c>
      <c r="M17" s="32">
        <f t="shared" si="4"/>
        <v>0</v>
      </c>
      <c r="N17" s="33">
        <f t="shared" si="5"/>
        <v>0</v>
      </c>
    </row>
    <row r="18" spans="1:14" ht="12.75">
      <c r="A18" s="19" t="s">
        <v>25</v>
      </c>
      <c r="B18" s="27">
        <v>22</v>
      </c>
      <c r="C18" s="28">
        <v>1617</v>
      </c>
      <c r="D18" s="28">
        <v>556</v>
      </c>
      <c r="E18" s="29">
        <f t="shared" si="0"/>
        <v>0.3438466295609153</v>
      </c>
      <c r="F18" s="30">
        <v>7652</v>
      </c>
      <c r="G18" s="30">
        <v>3855</v>
      </c>
      <c r="H18" s="31">
        <f t="shared" si="1"/>
        <v>0.5037898588604286</v>
      </c>
      <c r="I18" s="30">
        <v>47</v>
      </c>
      <c r="J18" s="31">
        <f t="shared" si="2"/>
        <v>0.02906617192331478</v>
      </c>
      <c r="K18" s="31">
        <f t="shared" si="3"/>
        <v>0.08453237410071943</v>
      </c>
      <c r="L18" s="30">
        <v>6</v>
      </c>
      <c r="M18" s="32">
        <f t="shared" si="4"/>
        <v>0.0037105751391465678</v>
      </c>
      <c r="N18" s="33">
        <f t="shared" si="5"/>
        <v>0.01079136690647482</v>
      </c>
    </row>
    <row r="19" spans="1:14" ht="12.75">
      <c r="A19" s="19" t="s">
        <v>26</v>
      </c>
      <c r="B19" s="34">
        <v>24</v>
      </c>
      <c r="C19" s="28">
        <v>1603</v>
      </c>
      <c r="D19" s="28">
        <v>872</v>
      </c>
      <c r="E19" s="29">
        <f t="shared" si="0"/>
        <v>0.543980037429819</v>
      </c>
      <c r="F19" s="30">
        <v>7997</v>
      </c>
      <c r="G19" s="30">
        <v>5674</v>
      </c>
      <c r="H19" s="31">
        <f t="shared" si="1"/>
        <v>0.7095160685256972</v>
      </c>
      <c r="I19" s="30">
        <v>49</v>
      </c>
      <c r="J19" s="31">
        <f t="shared" si="2"/>
        <v>0.03056768558951965</v>
      </c>
      <c r="K19" s="31">
        <f t="shared" si="3"/>
        <v>0.05619266055045872</v>
      </c>
      <c r="L19" s="30">
        <v>6</v>
      </c>
      <c r="M19" s="32">
        <f t="shared" si="4"/>
        <v>0.0037429819089207735</v>
      </c>
      <c r="N19" s="33">
        <f t="shared" si="5"/>
        <v>0.006880733944954129</v>
      </c>
    </row>
    <row r="20" spans="1:14" ht="12.75">
      <c r="A20" s="19" t="s">
        <v>27</v>
      </c>
      <c r="B20" s="34">
        <v>14</v>
      </c>
      <c r="C20" s="28">
        <v>557</v>
      </c>
      <c r="D20" s="28">
        <v>67</v>
      </c>
      <c r="E20" s="29">
        <f t="shared" si="0"/>
        <v>0.12028725314183124</v>
      </c>
      <c r="F20" s="30">
        <v>2116</v>
      </c>
      <c r="G20" s="30">
        <v>449</v>
      </c>
      <c r="H20" s="31">
        <f t="shared" si="1"/>
        <v>0.21219281663516068</v>
      </c>
      <c r="I20" s="30">
        <v>32</v>
      </c>
      <c r="J20" s="31">
        <f t="shared" si="2"/>
        <v>0.05745062836624776</v>
      </c>
      <c r="K20" s="31">
        <f t="shared" si="3"/>
        <v>0.47761194029850745</v>
      </c>
      <c r="L20" s="30">
        <v>16</v>
      </c>
      <c r="M20" s="32">
        <f t="shared" si="4"/>
        <v>0.02872531418312388</v>
      </c>
      <c r="N20" s="33">
        <f t="shared" si="5"/>
        <v>0.23880597014925373</v>
      </c>
    </row>
    <row r="21" spans="1:14" ht="12.75">
      <c r="A21" s="19" t="s">
        <v>28</v>
      </c>
      <c r="B21" s="34">
        <v>24</v>
      </c>
      <c r="C21" s="28">
        <v>2949</v>
      </c>
      <c r="D21" s="28">
        <v>235</v>
      </c>
      <c r="E21" s="29">
        <f t="shared" si="0"/>
        <v>0.07968802984062394</v>
      </c>
      <c r="F21" s="30">
        <v>14117</v>
      </c>
      <c r="G21" s="30">
        <v>1253</v>
      </c>
      <c r="H21" s="31">
        <f t="shared" si="1"/>
        <v>0.08875823475242615</v>
      </c>
      <c r="I21" s="30">
        <v>46</v>
      </c>
      <c r="J21" s="31">
        <f t="shared" si="2"/>
        <v>0.015598507968802983</v>
      </c>
      <c r="K21" s="31">
        <f t="shared" si="3"/>
        <v>0.19574468085106383</v>
      </c>
      <c r="L21" s="30">
        <v>5</v>
      </c>
      <c r="M21" s="32">
        <f t="shared" si="4"/>
        <v>0.00169548999660902</v>
      </c>
      <c r="N21" s="33">
        <f t="shared" si="5"/>
        <v>0.02127659574468085</v>
      </c>
    </row>
    <row r="22" spans="1:14" ht="12.75">
      <c r="A22" s="19" t="s">
        <v>29</v>
      </c>
      <c r="B22" s="34">
        <v>23</v>
      </c>
      <c r="C22" s="28">
        <v>1587</v>
      </c>
      <c r="D22" s="28">
        <v>125</v>
      </c>
      <c r="E22" s="29">
        <f t="shared" si="0"/>
        <v>0.07876496534341525</v>
      </c>
      <c r="F22" s="30">
        <v>5842</v>
      </c>
      <c r="G22" s="30">
        <v>1470</v>
      </c>
      <c r="H22" s="31">
        <f t="shared" si="1"/>
        <v>0.2516261554262239</v>
      </c>
      <c r="I22" s="30">
        <v>69</v>
      </c>
      <c r="J22" s="31">
        <f t="shared" si="2"/>
        <v>0.043478260869565216</v>
      </c>
      <c r="K22" s="31">
        <f t="shared" si="3"/>
        <v>0.552</v>
      </c>
      <c r="L22" s="30">
        <v>5</v>
      </c>
      <c r="M22" s="32">
        <f t="shared" si="4"/>
        <v>0.00315059861373661</v>
      </c>
      <c r="N22" s="33">
        <f t="shared" si="5"/>
        <v>0.04</v>
      </c>
    </row>
    <row r="23" spans="1:14" ht="12.75">
      <c r="A23" s="19" t="s">
        <v>30</v>
      </c>
      <c r="B23" s="35">
        <v>7</v>
      </c>
      <c r="C23" s="28">
        <v>622</v>
      </c>
      <c r="D23" s="28">
        <v>622</v>
      </c>
      <c r="E23" s="29">
        <f t="shared" si="0"/>
        <v>1</v>
      </c>
      <c r="F23" s="30">
        <v>2300</v>
      </c>
      <c r="G23" s="30">
        <v>2300</v>
      </c>
      <c r="H23" s="31">
        <f t="shared" si="1"/>
        <v>1</v>
      </c>
      <c r="I23" s="30">
        <v>49</v>
      </c>
      <c r="J23" s="31">
        <f t="shared" si="2"/>
        <v>0.07877813504823152</v>
      </c>
      <c r="K23" s="31">
        <f t="shared" si="3"/>
        <v>0.07877813504823152</v>
      </c>
      <c r="L23" s="30">
        <v>14</v>
      </c>
      <c r="M23" s="32">
        <f t="shared" si="4"/>
        <v>0.022508038585209004</v>
      </c>
      <c r="N23" s="33">
        <f t="shared" si="5"/>
        <v>0.022508038585209004</v>
      </c>
    </row>
    <row r="24" spans="1:14" ht="12.75">
      <c r="A24" s="19" t="s">
        <v>31</v>
      </c>
      <c r="B24" s="36">
        <v>43</v>
      </c>
      <c r="C24" s="37">
        <v>537</v>
      </c>
      <c r="D24" s="37">
        <v>307</v>
      </c>
      <c r="E24" s="38">
        <f t="shared" si="0"/>
        <v>0.5716945996275605</v>
      </c>
      <c r="F24" s="37">
        <v>14526</v>
      </c>
      <c r="G24" s="37">
        <v>4334</v>
      </c>
      <c r="H24" s="39">
        <f t="shared" si="1"/>
        <v>0.2983615585846069</v>
      </c>
      <c r="I24" s="37">
        <v>57</v>
      </c>
      <c r="J24" s="39">
        <f t="shared" si="2"/>
        <v>0.10614525139664804</v>
      </c>
      <c r="K24" s="39">
        <f t="shared" si="3"/>
        <v>0.18566775244299674</v>
      </c>
      <c r="L24" s="37">
        <v>18</v>
      </c>
      <c r="M24" s="40">
        <f t="shared" si="4"/>
        <v>0.0335195530726257</v>
      </c>
      <c r="N24" s="41">
        <v>0.011627906976744186</v>
      </c>
    </row>
    <row r="25" spans="2:12" ht="12.75">
      <c r="B25" s="42"/>
      <c r="C25" s="42"/>
      <c r="D25" s="42"/>
      <c r="E25" s="42"/>
      <c r="F25" s="42"/>
      <c r="G25" s="42"/>
      <c r="I25" s="42"/>
      <c r="L25" s="42"/>
    </row>
    <row r="26" spans="1:14" ht="12.75">
      <c r="A26" s="19" t="s">
        <v>32</v>
      </c>
      <c r="B26" s="43">
        <f>SUM(B14:B25)</f>
        <v>200</v>
      </c>
      <c r="C26" s="43">
        <f>SUM(C14:C25)</f>
        <v>13154</v>
      </c>
      <c r="D26" s="43">
        <f>SUM(D14:D24)</f>
        <v>2911</v>
      </c>
      <c r="E26" s="44">
        <f>D26/C26</f>
        <v>0.22130150524555267</v>
      </c>
      <c r="F26" s="45">
        <f>SUM(F14:F24)</f>
        <v>68282</v>
      </c>
      <c r="G26" s="43">
        <f>SUM(G14:G25)</f>
        <v>20518</v>
      </c>
      <c r="H26" s="46">
        <f>G26/F26</f>
        <v>0.30048914794528575</v>
      </c>
      <c r="I26" s="43">
        <f>SUM(I14:I24)</f>
        <v>360</v>
      </c>
      <c r="J26" s="47">
        <f>I26/C26</f>
        <v>0.027368100957883532</v>
      </c>
      <c r="K26" s="48">
        <f>I26/D26</f>
        <v>0.12366884232222604</v>
      </c>
      <c r="L26" s="43">
        <f>SUM(L14:L24)</f>
        <v>75</v>
      </c>
      <c r="M26" s="49">
        <f>L26/C26</f>
        <v>0.005701687699559069</v>
      </c>
      <c r="N26" s="46">
        <f>L26/D26</f>
        <v>0.02576434215046376</v>
      </c>
    </row>
    <row r="27" ht="12.75">
      <c r="I27" s="1"/>
    </row>
    <row r="28" ht="12.75">
      <c r="I28" s="1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/>
  <headerFooter alignWithMargins="0">
    <oddHeader>&amp;LNemocnice TGM Hodonín, příspěvková organizace</oddHeader>
    <oddFooter>&amp;L&amp;7Irena Kmošková&amp;R&amp;7 25.10.2011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0.7109375" style="0" customWidth="1"/>
  </cols>
  <sheetData>
    <row r="2" spans="1:14" ht="12.7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12.75">
      <c r="A3" s="5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4"/>
    </row>
    <row r="4" spans="1:14" ht="12.75">
      <c r="A4" s="5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4"/>
    </row>
    <row r="5" spans="1:14" ht="12.75">
      <c r="A5" s="5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4"/>
    </row>
    <row r="6" spans="1:14" ht="12.75">
      <c r="A6" s="55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 ht="12.75">
      <c r="A7" s="5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4"/>
    </row>
    <row r="8" spans="1:14" ht="12.75">
      <c r="A8" s="3" t="s">
        <v>1</v>
      </c>
      <c r="B8" s="4" t="s">
        <v>34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.75">
      <c r="A9" s="5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3.5" customHeight="1">
      <c r="A10" s="57" t="s">
        <v>35</v>
      </c>
      <c r="B10" s="58" t="s">
        <v>36</v>
      </c>
      <c r="C10" s="59" t="s">
        <v>37</v>
      </c>
      <c r="D10" s="59"/>
      <c r="E10" s="59"/>
      <c r="F10" s="6"/>
      <c r="G10" s="50" t="s">
        <v>38</v>
      </c>
      <c r="H10" s="51"/>
      <c r="I10" s="51"/>
      <c r="J10" s="51"/>
      <c r="K10" s="50" t="s">
        <v>39</v>
      </c>
      <c r="L10" s="51"/>
      <c r="M10" s="51"/>
      <c r="N10" s="52"/>
    </row>
    <row r="11" spans="1:14" ht="13.5" customHeight="1">
      <c r="A11" s="57"/>
      <c r="B11" s="58"/>
      <c r="C11" s="58" t="s">
        <v>40</v>
      </c>
      <c r="D11" s="58" t="s">
        <v>41</v>
      </c>
      <c r="E11" s="60" t="s">
        <v>42</v>
      </c>
      <c r="F11" s="61" t="s">
        <v>43</v>
      </c>
      <c r="G11" s="62" t="s">
        <v>44</v>
      </c>
      <c r="H11" s="63"/>
      <c r="I11" s="63"/>
      <c r="J11" s="63"/>
      <c r="K11" s="62"/>
      <c r="L11" s="63"/>
      <c r="M11" s="63"/>
      <c r="N11" s="64"/>
    </row>
    <row r="12" spans="1:14" ht="12.75">
      <c r="A12" s="57"/>
      <c r="B12" s="58"/>
      <c r="C12" s="58"/>
      <c r="D12" s="58"/>
      <c r="E12" s="60"/>
      <c r="F12" s="61"/>
      <c r="G12" s="65" t="s">
        <v>45</v>
      </c>
      <c r="H12" s="65" t="s">
        <v>46</v>
      </c>
      <c r="I12" s="65" t="s">
        <v>47</v>
      </c>
      <c r="J12" s="65" t="s">
        <v>48</v>
      </c>
      <c r="K12" s="65" t="s">
        <v>49</v>
      </c>
      <c r="L12" s="65" t="s">
        <v>50</v>
      </c>
      <c r="M12" s="65" t="s">
        <v>51</v>
      </c>
      <c r="N12" s="65" t="s">
        <v>52</v>
      </c>
    </row>
    <row r="13" spans="1:14" ht="12.75">
      <c r="A13" s="19" t="s">
        <v>21</v>
      </c>
      <c r="B13" s="66">
        <v>6</v>
      </c>
      <c r="C13" s="67">
        <v>0</v>
      </c>
      <c r="D13" s="67">
        <v>2</v>
      </c>
      <c r="E13" s="67">
        <v>4</v>
      </c>
      <c r="F13" s="67">
        <v>0</v>
      </c>
      <c r="G13" s="67">
        <v>1</v>
      </c>
      <c r="H13" s="67">
        <v>2</v>
      </c>
      <c r="I13" s="67">
        <v>1</v>
      </c>
      <c r="J13" s="67">
        <v>2</v>
      </c>
      <c r="K13" s="67">
        <v>3</v>
      </c>
      <c r="L13" s="67">
        <v>2</v>
      </c>
      <c r="M13" s="67">
        <v>5</v>
      </c>
      <c r="N13" s="68">
        <v>0</v>
      </c>
    </row>
    <row r="14" spans="1:14" ht="12.75">
      <c r="A14" s="19" t="s">
        <v>22</v>
      </c>
      <c r="B14" s="66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8">
        <v>0</v>
      </c>
    </row>
    <row r="15" spans="1:14" ht="12.75">
      <c r="A15" s="19" t="s">
        <v>53</v>
      </c>
      <c r="B15" s="66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</row>
    <row r="16" spans="1:14" ht="12.75">
      <c r="A16" s="19" t="s">
        <v>24</v>
      </c>
      <c r="B16" s="66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8">
        <v>0</v>
      </c>
    </row>
    <row r="17" spans="1:14" ht="12.75">
      <c r="A17" s="19" t="s">
        <v>54</v>
      </c>
      <c r="B17" s="66">
        <v>41</v>
      </c>
      <c r="C17" s="67">
        <v>1</v>
      </c>
      <c r="D17" s="67">
        <v>2</v>
      </c>
      <c r="E17" s="67">
        <v>37</v>
      </c>
      <c r="F17" s="67">
        <v>1</v>
      </c>
      <c r="G17" s="67">
        <v>9</v>
      </c>
      <c r="H17" s="67">
        <v>9</v>
      </c>
      <c r="I17" s="67">
        <v>16</v>
      </c>
      <c r="J17" s="67">
        <v>7</v>
      </c>
      <c r="K17" s="67">
        <v>3</v>
      </c>
      <c r="L17" s="67">
        <v>3</v>
      </c>
      <c r="M17" s="67">
        <v>6</v>
      </c>
      <c r="N17" s="68">
        <v>8</v>
      </c>
    </row>
    <row r="18" spans="1:14" ht="12.75">
      <c r="A18" s="19" t="s">
        <v>26</v>
      </c>
      <c r="B18" s="66">
        <v>43</v>
      </c>
      <c r="C18" s="67">
        <v>4</v>
      </c>
      <c r="D18" s="67">
        <v>0</v>
      </c>
      <c r="E18" s="67">
        <v>37</v>
      </c>
      <c r="F18" s="67">
        <v>2</v>
      </c>
      <c r="G18" s="67">
        <v>10</v>
      </c>
      <c r="H18" s="67">
        <v>6</v>
      </c>
      <c r="I18" s="67">
        <v>16</v>
      </c>
      <c r="J18" s="67">
        <v>11</v>
      </c>
      <c r="K18" s="67">
        <v>6</v>
      </c>
      <c r="L18" s="67">
        <v>0</v>
      </c>
      <c r="M18" s="67">
        <v>6</v>
      </c>
      <c r="N18" s="68">
        <v>7</v>
      </c>
    </row>
    <row r="19" spans="1:14" ht="12.75">
      <c r="A19" s="19" t="s">
        <v>27</v>
      </c>
      <c r="B19" s="66">
        <v>16</v>
      </c>
      <c r="C19" s="67">
        <v>0</v>
      </c>
      <c r="D19" s="67">
        <v>7</v>
      </c>
      <c r="E19" s="67">
        <v>9</v>
      </c>
      <c r="F19" s="67">
        <v>0</v>
      </c>
      <c r="G19" s="67">
        <v>3</v>
      </c>
      <c r="H19" s="67">
        <v>4</v>
      </c>
      <c r="I19" s="67">
        <v>3</v>
      </c>
      <c r="J19" s="67">
        <v>5</v>
      </c>
      <c r="K19" s="67">
        <v>16</v>
      </c>
      <c r="L19" s="67">
        <v>1</v>
      </c>
      <c r="M19" s="67">
        <v>16</v>
      </c>
      <c r="N19" s="68">
        <v>5</v>
      </c>
    </row>
    <row r="20" spans="1:14" ht="12.75">
      <c r="A20" s="19" t="s">
        <v>28</v>
      </c>
      <c r="B20" s="69">
        <v>41</v>
      </c>
      <c r="C20" s="70">
        <v>5</v>
      </c>
      <c r="D20" s="70">
        <v>3</v>
      </c>
      <c r="E20" s="70">
        <v>28</v>
      </c>
      <c r="F20" s="70">
        <v>5</v>
      </c>
      <c r="G20" s="70">
        <v>17</v>
      </c>
      <c r="H20" s="70">
        <v>17</v>
      </c>
      <c r="I20" s="70">
        <v>7</v>
      </c>
      <c r="J20" s="70">
        <v>0</v>
      </c>
      <c r="K20" s="70">
        <v>4</v>
      </c>
      <c r="L20" s="70">
        <v>0</v>
      </c>
      <c r="M20" s="67">
        <v>5</v>
      </c>
      <c r="N20" s="71">
        <v>12</v>
      </c>
    </row>
    <row r="21" spans="1:14" ht="12.75">
      <c r="A21" s="19" t="s">
        <v>29</v>
      </c>
      <c r="B21" s="69">
        <v>64</v>
      </c>
      <c r="C21" s="70">
        <v>3</v>
      </c>
      <c r="D21" s="70">
        <v>5</v>
      </c>
      <c r="E21" s="70">
        <v>51</v>
      </c>
      <c r="F21" s="70">
        <v>5</v>
      </c>
      <c r="G21" s="70">
        <v>31</v>
      </c>
      <c r="H21" s="70">
        <v>13</v>
      </c>
      <c r="I21" s="70">
        <v>11</v>
      </c>
      <c r="J21" s="70">
        <v>10</v>
      </c>
      <c r="K21" s="70">
        <v>5</v>
      </c>
      <c r="L21" s="70">
        <v>0</v>
      </c>
      <c r="M21" s="67">
        <v>5</v>
      </c>
      <c r="N21" s="71">
        <v>29</v>
      </c>
    </row>
    <row r="22" spans="1:14" ht="12.75">
      <c r="A22" s="19" t="s">
        <v>30</v>
      </c>
      <c r="B22" s="66">
        <v>35</v>
      </c>
      <c r="C22" s="67">
        <v>1</v>
      </c>
      <c r="D22" s="67">
        <v>3</v>
      </c>
      <c r="E22" s="67">
        <v>28</v>
      </c>
      <c r="F22" s="67">
        <v>3</v>
      </c>
      <c r="G22" s="67">
        <v>19</v>
      </c>
      <c r="H22" s="67">
        <v>11</v>
      </c>
      <c r="I22" s="67">
        <v>4</v>
      </c>
      <c r="J22" s="67">
        <v>1</v>
      </c>
      <c r="K22" s="67">
        <v>14</v>
      </c>
      <c r="L22" s="67">
        <v>0</v>
      </c>
      <c r="M22" s="67">
        <v>14</v>
      </c>
      <c r="N22" s="68">
        <v>2</v>
      </c>
    </row>
    <row r="23" spans="1:14" ht="12.75">
      <c r="A23" s="19" t="s">
        <v>31</v>
      </c>
      <c r="B23" s="72">
        <v>39</v>
      </c>
      <c r="C23" s="73">
        <v>0</v>
      </c>
      <c r="D23" s="74">
        <v>2</v>
      </c>
      <c r="E23" s="73">
        <v>34</v>
      </c>
      <c r="F23" s="73">
        <v>3</v>
      </c>
      <c r="G23" s="73">
        <v>2</v>
      </c>
      <c r="H23" s="73">
        <v>12</v>
      </c>
      <c r="I23" s="73">
        <v>17</v>
      </c>
      <c r="J23" s="73">
        <v>6</v>
      </c>
      <c r="K23" s="73">
        <v>14</v>
      </c>
      <c r="L23" s="73">
        <v>4</v>
      </c>
      <c r="M23" s="75">
        <v>18</v>
      </c>
      <c r="N23" s="76">
        <v>5</v>
      </c>
    </row>
    <row r="24" spans="1:14" ht="12.75">
      <c r="A24" s="77" t="s">
        <v>32</v>
      </c>
      <c r="B24" s="78">
        <f aca="true" t="shared" si="0" ref="B24:N24">SUM(B13:B23)</f>
        <v>285</v>
      </c>
      <c r="C24" s="79">
        <f t="shared" si="0"/>
        <v>14</v>
      </c>
      <c r="D24" s="79">
        <f t="shared" si="0"/>
        <v>24</v>
      </c>
      <c r="E24" s="79">
        <f t="shared" si="0"/>
        <v>228</v>
      </c>
      <c r="F24" s="79">
        <f t="shared" si="0"/>
        <v>19</v>
      </c>
      <c r="G24" s="79">
        <f t="shared" si="0"/>
        <v>92</v>
      </c>
      <c r="H24" s="79">
        <f t="shared" si="0"/>
        <v>74</v>
      </c>
      <c r="I24" s="79">
        <f t="shared" si="0"/>
        <v>75</v>
      </c>
      <c r="J24" s="79">
        <f t="shared" si="0"/>
        <v>42</v>
      </c>
      <c r="K24" s="79">
        <f t="shared" si="0"/>
        <v>65</v>
      </c>
      <c r="L24" s="79">
        <f t="shared" si="0"/>
        <v>10</v>
      </c>
      <c r="M24" s="79">
        <f t="shared" si="0"/>
        <v>75</v>
      </c>
      <c r="N24" s="65">
        <f t="shared" si="0"/>
        <v>68</v>
      </c>
    </row>
    <row r="25" spans="5:14" ht="12.75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56" t="s">
        <v>55</v>
      </c>
      <c r="B26" s="5"/>
      <c r="C26" s="5"/>
      <c r="D26" s="5"/>
      <c r="E26" s="5"/>
      <c r="F26" s="5"/>
      <c r="G26" s="5"/>
      <c r="H26" s="6"/>
      <c r="I26" s="1"/>
      <c r="J26" s="1"/>
      <c r="K26" s="1"/>
      <c r="L26" s="1"/>
      <c r="M26" s="1"/>
      <c r="N26" s="1"/>
    </row>
    <row r="27" spans="1:14" ht="12.75">
      <c r="A27" s="80" t="s">
        <v>56</v>
      </c>
      <c r="B27" s="5"/>
      <c r="C27" s="6"/>
      <c r="D27" s="65" t="s">
        <v>44</v>
      </c>
      <c r="E27" s="81" t="s">
        <v>57</v>
      </c>
      <c r="F27" s="5"/>
      <c r="G27" s="6"/>
      <c r="H27" s="82" t="s">
        <v>44</v>
      </c>
      <c r="I27" s="1"/>
      <c r="J27" s="1"/>
      <c r="K27" s="1"/>
      <c r="L27" s="1"/>
      <c r="M27" s="1"/>
      <c r="N27" s="1"/>
    </row>
    <row r="28" spans="1:8" ht="12.75">
      <c r="A28" s="83" t="s">
        <v>58</v>
      </c>
      <c r="B28" s="84"/>
      <c r="C28" s="85"/>
      <c r="D28" s="86">
        <v>2</v>
      </c>
      <c r="E28" s="87" t="s">
        <v>59</v>
      </c>
      <c r="F28" s="87"/>
      <c r="G28" s="87" t="s">
        <v>60</v>
      </c>
      <c r="H28" s="86">
        <v>7</v>
      </c>
    </row>
    <row r="29" spans="1:8" ht="12.75">
      <c r="A29" s="83" t="s">
        <v>61</v>
      </c>
      <c r="B29" s="88"/>
      <c r="C29" s="89"/>
      <c r="D29" s="90">
        <v>2</v>
      </c>
      <c r="E29" s="88" t="s">
        <v>62</v>
      </c>
      <c r="F29" s="88"/>
      <c r="G29" s="88"/>
      <c r="H29" s="91">
        <v>1</v>
      </c>
    </row>
    <row r="30" spans="1:8" ht="12.75">
      <c r="A30" s="83" t="s">
        <v>63</v>
      </c>
      <c r="B30" s="88"/>
      <c r="C30" s="89"/>
      <c r="D30" s="90">
        <v>2</v>
      </c>
      <c r="E30" s="88" t="s">
        <v>64</v>
      </c>
      <c r="F30" s="88"/>
      <c r="G30" s="88"/>
      <c r="H30" s="91">
        <v>5</v>
      </c>
    </row>
    <row r="31" spans="1:8" ht="12.75">
      <c r="A31" s="83" t="s">
        <v>65</v>
      </c>
      <c r="B31" s="88"/>
      <c r="C31" s="89"/>
      <c r="D31" s="90">
        <v>1</v>
      </c>
      <c r="E31" s="88" t="s">
        <v>66</v>
      </c>
      <c r="F31" s="88"/>
      <c r="G31" s="88"/>
      <c r="H31" s="91">
        <v>1</v>
      </c>
    </row>
    <row r="32" spans="1:8" ht="12.75">
      <c r="A32" s="83" t="s">
        <v>67</v>
      </c>
      <c r="B32" s="88"/>
      <c r="C32" s="89"/>
      <c r="D32" s="91">
        <v>9</v>
      </c>
      <c r="E32" s="83"/>
      <c r="F32" s="88"/>
      <c r="G32" s="89"/>
      <c r="H32" s="91"/>
    </row>
    <row r="33" spans="1:8" ht="12.75">
      <c r="A33" s="83" t="s">
        <v>68</v>
      </c>
      <c r="B33" s="88"/>
      <c r="C33" s="89"/>
      <c r="D33" s="91">
        <v>1</v>
      </c>
      <c r="E33" s="88"/>
      <c r="F33" s="88"/>
      <c r="G33" s="88"/>
      <c r="H33" s="91"/>
    </row>
    <row r="34" spans="1:8" ht="12.75">
      <c r="A34" s="62" t="s">
        <v>69</v>
      </c>
      <c r="B34" s="63"/>
      <c r="C34" s="64"/>
      <c r="D34" s="92">
        <v>1</v>
      </c>
      <c r="E34" s="63"/>
      <c r="F34" s="63"/>
      <c r="G34" s="63"/>
      <c r="H34" s="92"/>
    </row>
    <row r="35" spans="1:8" ht="12.75">
      <c r="A35" s="81" t="s">
        <v>70</v>
      </c>
      <c r="B35" s="5"/>
      <c r="C35" s="5"/>
      <c r="D35" s="65">
        <v>18</v>
      </c>
      <c r="E35" s="5">
        <v>0</v>
      </c>
      <c r="F35" s="5"/>
      <c r="G35" s="5"/>
      <c r="H35" s="65">
        <v>14</v>
      </c>
    </row>
  </sheetData>
  <sheetProtection selectLockedCells="1" selectUnlockedCells="1"/>
  <mergeCells count="6">
    <mergeCell ref="A10:A12"/>
    <mergeCell ref="B10:B12"/>
    <mergeCell ref="C11:C12"/>
    <mergeCell ref="D11:D12"/>
    <mergeCell ref="E11:E12"/>
    <mergeCell ref="F11:F12"/>
  </mergeCells>
  <printOptions/>
  <pageMargins left="0.39375" right="0.19652777777777777" top="0.7875" bottom="0.7875" header="0.5118055555555555" footer="0.5118055555555555"/>
  <pageSetup horizontalDpi="300" verticalDpi="300" orientation="landscape" paperSize="9"/>
  <headerFooter alignWithMargins="0">
    <oddHeader>&amp;LNemocnice TGM Hodonín, příspěvková organizace</oddHeader>
    <oddFooter>&amp;L&amp;7Irena Kmošková&amp;R&amp;7 21.4.2011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"/>
  <sheetViews>
    <sheetView workbookViewId="0" topLeftCell="A4">
      <selection activeCell="G33" sqref="G33"/>
    </sheetView>
  </sheetViews>
  <sheetFormatPr defaultColWidth="9.140625" defaultRowHeight="12.75"/>
  <cols>
    <col min="1" max="1" width="10.7109375" style="0" customWidth="1"/>
  </cols>
  <sheetData>
    <row r="2" spans="1:14" ht="12.7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12.75">
      <c r="A3" s="55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4"/>
    </row>
    <row r="7" ht="13.5" customHeight="1"/>
    <row r="8" ht="13.5" customHeight="1"/>
  </sheetData>
  <sheetProtection selectLockedCells="1" selectUnlockedCells="1"/>
  <printOptions/>
  <pageMargins left="0.39375" right="0.19652777777777777" top="0.7875" bottom="0.7875" header="0.5118055555555555" footer="0.5118055555555555"/>
  <pageSetup horizontalDpi="300" verticalDpi="300" orientation="landscape" paperSize="9"/>
  <headerFooter alignWithMargins="0">
    <oddHeader>&amp;LNemocnice TGM Hodonín, příspěvková organizace</oddHeader>
    <oddFooter>&amp;L&amp;7Irena Kmošková&amp;R&amp;7 21.4.2011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2012-01-31T21:26:27Z</dcterms:created>
  <dcterms:modified xsi:type="dcterms:W3CDTF">2014-01-17T07:45:10Z</dcterms:modified>
  <cp:category/>
  <cp:version/>
  <cp:contentType/>
  <cp:contentStatus/>
  <cp:revision>10</cp:revision>
</cp:coreProperties>
</file>